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9690" windowHeight="6345" activeTab="0"/>
  </bookViews>
  <sheets>
    <sheet name="Πίνακας 2" sheetId="1" r:id="rId1"/>
  </sheets>
  <definedNames>
    <definedName name="_xlnm.Print_Area" localSheetId="0">'Πίνακας 2'!$A$1:$K$41</definedName>
  </definedNames>
  <calcPr fullCalcOnLoad="1"/>
</workbook>
</file>

<file path=xl/sharedStrings.xml><?xml version="1.0" encoding="utf-8"?>
<sst xmlns="http://schemas.openxmlformats.org/spreadsheetml/2006/main" count="38" uniqueCount="17">
  <si>
    <t>Αριθμός</t>
  </si>
  <si>
    <t>%</t>
  </si>
  <si>
    <t>Λευκωσία</t>
  </si>
  <si>
    <t>Λεμεσός</t>
  </si>
  <si>
    <t>Πάφος</t>
  </si>
  <si>
    <t xml:space="preserve">ΣΥΝΟΛΟ </t>
  </si>
  <si>
    <t>ΕΠΑΡΧΙΕΣ</t>
  </si>
  <si>
    <t>Λάρνακα/Αμμ.</t>
  </si>
  <si>
    <t>Μεταβολή</t>
  </si>
  <si>
    <t>Κερύνια</t>
  </si>
  <si>
    <t>Ν/Α</t>
  </si>
  <si>
    <t>2008-2009</t>
  </si>
  <si>
    <t>Μέσος Όρος 2006-2008</t>
  </si>
  <si>
    <t>2007-2008</t>
  </si>
  <si>
    <t>2009-2010</t>
  </si>
  <si>
    <t xml:space="preserve">           ΣΕΠΤΕΜΒΡΗ ΓΙΑ ΤΑ ΧΡΟΝΙΑ 2007, 2008, 2009 ΚΑΙ 2010</t>
  </si>
  <si>
    <t xml:space="preserve">ΠΙΝΑΚΑΣ 2: ΕΓΓΕΓΡΑΜΜΕΝΗ ΑΝΕΡΓΙΑ  ΚΑΤΑ ΕΠΑΡΧΙΑ ΚΑΤΑ ΤΟΝ 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</si>
</sst>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_-* #,##0.000\ _Δ_ρ_χ_-;\-* #,##0.000\ _Δ_ρ_χ_-;_-* &quot;-&quot;??\ _Δ_ρ_χ_-;_-@_-"/>
    <numFmt numFmtId="195" formatCode="_-* #,##0.0\ _Δ_ρ_χ_-;\-* #,##0.0\ _Δ_ρ_χ_-;_-* &quot;-&quot;??\ _Δ_ρ_χ_-;_-@_-"/>
    <numFmt numFmtId="196" formatCode="_-* #,##0.0000\ _Δ_ρ_χ_-;\-* #,##0.0000\ _Δ_ρ_χ_-;_-* &quot;-&quot;??\ _Δ_ρ_χ_-;_-@_-"/>
    <numFmt numFmtId="197" formatCode="#,##0_ ;\-#,##0\ "/>
    <numFmt numFmtId="198" formatCode="_-* #,##0\ _Δ_ρ_χ_-;\-* #,##0\ _Δ_ρ_χ_-;_-* &quot;-&quot;??\ _Δ_ρ_χ_-;_-@_-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5"/>
      <color indexed="8"/>
      <name val="Arial"/>
      <family val="0"/>
    </font>
    <font>
      <sz val="10.75"/>
      <color indexed="8"/>
      <name val="Arial"/>
      <family val="0"/>
    </font>
    <font>
      <sz val="12"/>
      <color indexed="8"/>
      <name val="Arial"/>
      <family val="0"/>
    </font>
    <font>
      <sz val="6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188" fontId="1" fillId="0" borderId="0" xfId="0" applyNumberFormat="1" applyFont="1" applyBorder="1" applyAlignment="1">
      <alignment/>
    </xf>
    <xf numFmtId="41" fontId="0" fillId="0" borderId="15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3" fontId="1" fillId="0" borderId="21" xfId="0" applyNumberFormat="1" applyFont="1" applyBorder="1" applyAlignment="1">
      <alignment/>
    </xf>
    <xf numFmtId="0" fontId="1" fillId="0" borderId="25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3" fontId="0" fillId="0" borderId="12" xfId="0" applyNumberFormat="1" applyFont="1" applyBorder="1" applyAlignment="1">
      <alignment horizontal="center"/>
    </xf>
    <xf numFmtId="41" fontId="1" fillId="0" borderId="21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41" fontId="1" fillId="0" borderId="13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9" fontId="0" fillId="0" borderId="12" xfId="59" applyFont="1" applyBorder="1" applyAlignment="1">
      <alignment/>
    </xf>
    <xf numFmtId="9" fontId="0" fillId="0" borderId="20" xfId="0" applyNumberFormat="1" applyBorder="1" applyAlignment="1">
      <alignment/>
    </xf>
    <xf numFmtId="9" fontId="0" fillId="0" borderId="21" xfId="0" applyNumberFormat="1" applyBorder="1" applyAlignment="1">
      <alignment/>
    </xf>
    <xf numFmtId="9" fontId="0" fillId="0" borderId="10" xfId="0" applyNumberFormat="1" applyFont="1" applyBorder="1" applyAlignment="1">
      <alignment/>
    </xf>
    <xf numFmtId="9" fontId="1" fillId="0" borderId="21" xfId="0" applyNumberFormat="1" applyFont="1" applyBorder="1" applyAlignment="1">
      <alignment/>
    </xf>
    <xf numFmtId="9" fontId="0" fillId="0" borderId="12" xfId="59" applyNumberFormat="1" applyFont="1" applyBorder="1" applyAlignment="1">
      <alignment/>
    </xf>
    <xf numFmtId="9" fontId="0" fillId="0" borderId="20" xfId="0" applyNumberFormat="1" applyFont="1" applyBorder="1" applyAlignment="1">
      <alignment/>
    </xf>
    <xf numFmtId="9" fontId="0" fillId="0" borderId="21" xfId="0" applyNumberFormat="1" applyFont="1" applyBorder="1" applyAlignment="1">
      <alignment/>
    </xf>
    <xf numFmtId="9" fontId="0" fillId="0" borderId="27" xfId="59" applyFont="1" applyFill="1" applyBorder="1" applyAlignment="1">
      <alignment/>
    </xf>
    <xf numFmtId="9" fontId="0" fillId="0" borderId="23" xfId="0" applyNumberFormat="1" applyFont="1" applyFill="1" applyBorder="1" applyAlignment="1">
      <alignment/>
    </xf>
    <xf numFmtId="9" fontId="0" fillId="0" borderId="28" xfId="0" applyNumberFormat="1" applyFont="1" applyBorder="1" applyAlignment="1">
      <alignment/>
    </xf>
    <xf numFmtId="9" fontId="1" fillId="0" borderId="29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0" fillId="0" borderId="0" xfId="59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9" fontId="0" fillId="0" borderId="0" xfId="0" applyNumberFormat="1" applyFont="1" applyFill="1" applyBorder="1" applyAlignment="1">
      <alignment/>
    </xf>
    <xf numFmtId="9" fontId="0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Πίνακας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 Ανεργία Σεπτεμβρίου κατά Επαρχία για τα χρόνια 2007-2010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795"/>
          <c:w val="0.76775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2'!$X$4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2'!$W$5:$W$8</c:f>
              <c:strCache/>
            </c:strRef>
          </c:cat>
          <c:val>
            <c:numRef>
              <c:f>'Πίνακας 2'!$X$5:$X$8</c:f>
              <c:numCache/>
            </c:numRef>
          </c:val>
        </c:ser>
        <c:ser>
          <c:idx val="1"/>
          <c:order val="1"/>
          <c:tx>
            <c:strRef>
              <c:f>'Πίνακας 2'!$Y$4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2'!$W$5:$W$8</c:f>
              <c:strCache/>
            </c:strRef>
          </c:cat>
          <c:val>
            <c:numRef>
              <c:f>'Πίνακας 2'!$Y$5:$Y$8</c:f>
              <c:numCache/>
            </c:numRef>
          </c:val>
        </c:ser>
        <c:ser>
          <c:idx val="2"/>
          <c:order val="2"/>
          <c:tx>
            <c:strRef>
              <c:f>'Πίνακας 2'!$Z$4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2'!$W$5:$W$8</c:f>
              <c:strCache/>
            </c:strRef>
          </c:cat>
          <c:val>
            <c:numRef>
              <c:f>'Πίνακας 2'!$Z$5:$Z$8</c:f>
              <c:numCache/>
            </c:numRef>
          </c:val>
        </c:ser>
        <c:ser>
          <c:idx val="3"/>
          <c:order val="3"/>
          <c:tx>
            <c:strRef>
              <c:f>'Πίνακας 2'!$AA$4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2'!$W$5:$W$8</c:f>
              <c:strCache/>
            </c:strRef>
          </c:cat>
          <c:val>
            <c:numRef>
              <c:f>'Πίνακας 2'!$AA$5:$AA$8</c:f>
              <c:numCache/>
            </c:numRef>
          </c:val>
        </c:ser>
        <c:axId val="36495517"/>
        <c:axId val="60024198"/>
      </c:barChart>
      <c:catAx>
        <c:axId val="36495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24198"/>
        <c:crosses val="autoZero"/>
        <c:auto val="1"/>
        <c:lblOffset val="100"/>
        <c:tickLblSkip val="1"/>
        <c:noMultiLvlLbl val="0"/>
      </c:catAx>
      <c:valAx>
        <c:axId val="60024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95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27125"/>
          <c:w val="0.08725"/>
          <c:h val="0.3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34</xdr:row>
      <xdr:rowOff>66675</xdr:rowOff>
    </xdr:from>
    <xdr:to>
      <xdr:col>25</xdr:col>
      <xdr:colOff>47625</xdr:colOff>
      <xdr:row>37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2287250" y="5715000"/>
          <a:ext cx="5143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33</xdr:row>
      <xdr:rowOff>9525</xdr:rowOff>
    </xdr:from>
    <xdr:to>
      <xdr:col>26</xdr:col>
      <xdr:colOff>609600</xdr:colOff>
      <xdr:row>35</xdr:row>
      <xdr:rowOff>123825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3382625" y="5495925"/>
          <a:ext cx="428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28</xdr:col>
      <xdr:colOff>209550</xdr:colOff>
      <xdr:row>35</xdr:row>
      <xdr:rowOff>0</xdr:rowOff>
    </xdr:from>
    <xdr:ext cx="485775" cy="428625"/>
    <xdr:sp>
      <xdr:nvSpPr>
        <xdr:cNvPr id="3" name="Text Box 9"/>
        <xdr:cNvSpPr txBox="1">
          <a:spLocks noChangeArrowheads="1"/>
        </xdr:cNvSpPr>
      </xdr:nvSpPr>
      <xdr:spPr>
        <a:xfrm>
          <a:off x="15468600" y="5810250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123825</xdr:colOff>
      <xdr:row>36</xdr:row>
      <xdr:rowOff>66675</xdr:rowOff>
    </xdr:from>
    <xdr:ext cx="457200" cy="171450"/>
    <xdr:sp>
      <xdr:nvSpPr>
        <xdr:cNvPr id="4" name="Text Box 11"/>
        <xdr:cNvSpPr txBox="1">
          <a:spLocks noChangeArrowheads="1"/>
        </xdr:cNvSpPr>
      </xdr:nvSpPr>
      <xdr:spPr>
        <a:xfrm>
          <a:off x="12877800" y="60388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28</xdr:row>
      <xdr:rowOff>95250</xdr:rowOff>
    </xdr:from>
    <xdr:to>
      <xdr:col>10</xdr:col>
      <xdr:colOff>114300</xdr:colOff>
      <xdr:row>40</xdr:row>
      <xdr:rowOff>133350</xdr:rowOff>
    </xdr:to>
    <xdr:graphicFrame>
      <xdr:nvGraphicFramePr>
        <xdr:cNvPr id="5" name="Chart 12"/>
        <xdr:cNvGraphicFramePr/>
      </xdr:nvGraphicFramePr>
      <xdr:xfrm>
        <a:off x="0" y="4772025"/>
        <a:ext cx="56578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152400</xdr:colOff>
      <xdr:row>13</xdr:row>
      <xdr:rowOff>76200</xdr:rowOff>
    </xdr:from>
    <xdr:to>
      <xdr:col>8</xdr:col>
      <xdr:colOff>133350</xdr:colOff>
      <xdr:row>27</xdr:row>
      <xdr:rowOff>123825</xdr:rowOff>
    </xdr:to>
    <xdr:pic>
      <xdr:nvPicPr>
        <xdr:cNvPr id="6" name="Picture 7" descr="200px-Nicosia_Ma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324100"/>
          <a:ext cx="44196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18</xdr:row>
      <xdr:rowOff>28575</xdr:rowOff>
    </xdr:from>
    <xdr:to>
      <xdr:col>5</xdr:col>
      <xdr:colOff>200025</xdr:colOff>
      <xdr:row>20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390650" y="3086100"/>
          <a:ext cx="1733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Λευκωσία</a:t>
          </a:r>
        </a:p>
      </xdr:txBody>
    </xdr:sp>
    <xdr:clientData/>
  </xdr:twoCellAnchor>
  <xdr:twoCellAnchor>
    <xdr:from>
      <xdr:col>0</xdr:col>
      <xdr:colOff>266700</xdr:colOff>
      <xdr:row>19</xdr:row>
      <xdr:rowOff>133350</xdr:rowOff>
    </xdr:from>
    <xdr:to>
      <xdr:col>1</xdr:col>
      <xdr:colOff>123825</xdr:colOff>
      <xdr:row>21</xdr:row>
      <xdr:rowOff>85725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266700" y="3352800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Πάφος</a:t>
          </a:r>
        </a:p>
      </xdr:txBody>
    </xdr:sp>
    <xdr:clientData/>
  </xdr:twoCellAnchor>
  <xdr:twoCellAnchor>
    <xdr:from>
      <xdr:col>4</xdr:col>
      <xdr:colOff>295275</xdr:colOff>
      <xdr:row>20</xdr:row>
      <xdr:rowOff>123825</xdr:rowOff>
    </xdr:from>
    <xdr:to>
      <xdr:col>7</xdr:col>
      <xdr:colOff>66675</xdr:colOff>
      <xdr:row>22</xdr:row>
      <xdr:rowOff>66675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867025" y="3505200"/>
          <a:ext cx="1228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Αμμόχωστος</a:t>
          </a:r>
        </a:p>
      </xdr:txBody>
    </xdr:sp>
    <xdr:clientData/>
  </xdr:twoCellAnchor>
  <xdr:twoCellAnchor>
    <xdr:from>
      <xdr:col>1</xdr:col>
      <xdr:colOff>161925</xdr:colOff>
      <xdr:row>21</xdr:row>
      <xdr:rowOff>95250</xdr:rowOff>
    </xdr:from>
    <xdr:to>
      <xdr:col>2</xdr:col>
      <xdr:colOff>533400</xdr:colOff>
      <xdr:row>23</xdr:row>
      <xdr:rowOff>76200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076325" y="3638550"/>
          <a:ext cx="923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Λεμεσός</a:t>
          </a:r>
        </a:p>
      </xdr:txBody>
    </xdr:sp>
    <xdr:clientData/>
  </xdr:twoCellAnchor>
  <xdr:twoCellAnchor>
    <xdr:from>
      <xdr:col>2</xdr:col>
      <xdr:colOff>123825</xdr:colOff>
      <xdr:row>19</xdr:row>
      <xdr:rowOff>9525</xdr:rowOff>
    </xdr:from>
    <xdr:to>
      <xdr:col>5</xdr:col>
      <xdr:colOff>133350</xdr:colOff>
      <xdr:row>21</xdr:row>
      <xdr:rowOff>104775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1590675" y="3228975"/>
          <a:ext cx="14668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6.974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9525</xdr:colOff>
      <xdr:row>19</xdr:row>
      <xdr:rowOff>142875</xdr:rowOff>
    </xdr:from>
    <xdr:to>
      <xdr:col>5</xdr:col>
      <xdr:colOff>285750</xdr:colOff>
      <xdr:row>22</xdr:row>
      <xdr:rowOff>9525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2581275" y="3362325"/>
          <a:ext cx="628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4.992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504825</xdr:colOff>
      <xdr:row>22</xdr:row>
      <xdr:rowOff>114300</xdr:rowOff>
    </xdr:from>
    <xdr:to>
      <xdr:col>2</xdr:col>
      <xdr:colOff>523875</xdr:colOff>
      <xdr:row>24</xdr:row>
      <xdr:rowOff>152400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1419225" y="3819525"/>
          <a:ext cx="571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5.727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409575</xdr:colOff>
      <xdr:row>21</xdr:row>
      <xdr:rowOff>19050</xdr:rowOff>
    </xdr:from>
    <xdr:to>
      <xdr:col>1</xdr:col>
      <xdr:colOff>47625</xdr:colOff>
      <xdr:row>23</xdr:row>
      <xdr:rowOff>85725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409575" y="3562350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2.976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161925</xdr:colOff>
      <xdr:row>12</xdr:row>
      <xdr:rowOff>152400</xdr:rowOff>
    </xdr:from>
    <xdr:to>
      <xdr:col>3</xdr:col>
      <xdr:colOff>161925</xdr:colOff>
      <xdr:row>16</xdr:row>
      <xdr:rowOff>47625</xdr:rowOff>
    </xdr:to>
    <xdr:sp>
      <xdr:nvSpPr>
        <xdr:cNvPr id="15" name="TextBox 19"/>
        <xdr:cNvSpPr txBox="1">
          <a:spLocks noChangeArrowheads="1"/>
        </xdr:cNvSpPr>
      </xdr:nvSpPr>
      <xdr:spPr>
        <a:xfrm>
          <a:off x="161925" y="2238375"/>
          <a:ext cx="20193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ΣΕΠΤΕΜΒΡΙΟΣ 2010</a:t>
          </a:r>
        </a:p>
      </xdr:txBody>
    </xdr:sp>
    <xdr:clientData/>
  </xdr:twoCellAnchor>
  <xdr:twoCellAnchor>
    <xdr:from>
      <xdr:col>3</xdr:col>
      <xdr:colOff>514350</xdr:colOff>
      <xdr:row>21</xdr:row>
      <xdr:rowOff>95250</xdr:rowOff>
    </xdr:from>
    <xdr:to>
      <xdr:col>6</xdr:col>
      <xdr:colOff>285750</xdr:colOff>
      <xdr:row>23</xdr:row>
      <xdr:rowOff>38100</xdr:rowOff>
    </xdr:to>
    <xdr:sp>
      <xdr:nvSpPr>
        <xdr:cNvPr id="16" name="TextBox 11"/>
        <xdr:cNvSpPr txBox="1">
          <a:spLocks noChangeArrowheads="1"/>
        </xdr:cNvSpPr>
      </xdr:nvSpPr>
      <xdr:spPr>
        <a:xfrm>
          <a:off x="2533650" y="3638550"/>
          <a:ext cx="1228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Λάρνακα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13.7109375" style="0" customWidth="1"/>
    <col min="2" max="4" width="8.28125" style="0" bestFit="1" customWidth="1"/>
    <col min="5" max="5" width="5.28125" style="0" bestFit="1" customWidth="1"/>
    <col min="6" max="7" width="8.28125" style="0" bestFit="1" customWidth="1"/>
    <col min="8" max="8" width="6.140625" style="0" customWidth="1"/>
    <col min="9" max="10" width="8.28125" style="0" bestFit="1" customWidth="1"/>
    <col min="11" max="11" width="7.00390625" style="0" bestFit="1" customWidth="1"/>
    <col min="12" max="20" width="7.00390625" style="0" customWidth="1"/>
    <col min="21" max="21" width="8.140625" style="0" customWidth="1"/>
    <col min="22" max="22" width="6.421875" style="0" customWidth="1"/>
    <col min="23" max="23" width="7.57421875" style="0" customWidth="1"/>
    <col min="24" max="25" width="8.00390625" style="0" customWidth="1"/>
    <col min="26" max="26" width="6.7109375" style="0" customWidth="1"/>
    <col min="27" max="28" width="15.421875" style="0" customWidth="1"/>
    <col min="29" max="29" width="6.28125" style="0" customWidth="1"/>
  </cols>
  <sheetData>
    <row r="1" spans="1:20" ht="12.75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2"/>
      <c r="M1" s="62"/>
      <c r="N1" s="62"/>
      <c r="O1" s="62"/>
      <c r="P1" s="62"/>
      <c r="Q1" s="62"/>
      <c r="R1" s="62"/>
      <c r="S1" s="62"/>
      <c r="T1" s="62"/>
    </row>
    <row r="2" spans="1:9" ht="13.5" thickBot="1">
      <c r="A2" s="1" t="s">
        <v>15</v>
      </c>
      <c r="B2" s="1"/>
      <c r="C2" s="1"/>
      <c r="D2" s="1"/>
      <c r="E2" s="1"/>
      <c r="F2" s="1"/>
      <c r="G2" s="1"/>
      <c r="H2" s="1"/>
      <c r="I2" s="1"/>
    </row>
    <row r="3" spans="1:20" ht="15.75" thickBot="1">
      <c r="A3" s="2"/>
      <c r="B3" s="39">
        <v>2007</v>
      </c>
      <c r="C3" s="39">
        <v>2008</v>
      </c>
      <c r="D3" s="64" t="s">
        <v>8</v>
      </c>
      <c r="E3" s="65"/>
      <c r="F3" s="39">
        <v>2009</v>
      </c>
      <c r="G3" s="64" t="s">
        <v>8</v>
      </c>
      <c r="H3" s="65"/>
      <c r="I3" s="39">
        <v>2010</v>
      </c>
      <c r="J3" s="64" t="s">
        <v>8</v>
      </c>
      <c r="K3" s="65"/>
      <c r="L3" s="68"/>
      <c r="M3" s="68"/>
      <c r="N3" s="68"/>
      <c r="O3" s="68"/>
      <c r="P3" s="68"/>
      <c r="Q3" s="68"/>
      <c r="R3" s="68"/>
      <c r="S3" s="68"/>
      <c r="T3" s="68"/>
    </row>
    <row r="4" spans="1:28" ht="15.75" thickBot="1">
      <c r="A4" s="10" t="s">
        <v>6</v>
      </c>
      <c r="B4" s="10"/>
      <c r="C4" s="35"/>
      <c r="D4" s="66" t="s">
        <v>13</v>
      </c>
      <c r="E4" s="67"/>
      <c r="F4" s="36"/>
      <c r="G4" s="66" t="s">
        <v>11</v>
      </c>
      <c r="H4" s="67"/>
      <c r="I4" s="36"/>
      <c r="J4" s="66" t="s">
        <v>14</v>
      </c>
      <c r="K4" s="67"/>
      <c r="L4" s="8"/>
      <c r="M4" s="8"/>
      <c r="N4" s="8"/>
      <c r="O4" s="8"/>
      <c r="P4" s="8"/>
      <c r="Q4" s="8"/>
      <c r="R4" s="8"/>
      <c r="S4" s="8"/>
      <c r="T4" s="8"/>
      <c r="X4">
        <v>2007</v>
      </c>
      <c r="Y4">
        <v>2008</v>
      </c>
      <c r="Z4">
        <v>2009</v>
      </c>
      <c r="AA4">
        <v>2010</v>
      </c>
      <c r="AB4" t="s">
        <v>12</v>
      </c>
    </row>
    <row r="5" spans="1:27" ht="15" thickBot="1">
      <c r="A5" s="22"/>
      <c r="B5" s="13" t="s">
        <v>0</v>
      </c>
      <c r="C5" s="13" t="s">
        <v>0</v>
      </c>
      <c r="D5" s="13" t="s">
        <v>0</v>
      </c>
      <c r="E5" s="33" t="s">
        <v>1</v>
      </c>
      <c r="F5" s="13" t="s">
        <v>0</v>
      </c>
      <c r="G5" s="13" t="s">
        <v>0</v>
      </c>
      <c r="H5" s="33" t="s">
        <v>1</v>
      </c>
      <c r="I5" s="13" t="s">
        <v>0</v>
      </c>
      <c r="J5" s="13" t="s">
        <v>0</v>
      </c>
      <c r="K5" s="33" t="s">
        <v>1</v>
      </c>
      <c r="L5" s="69"/>
      <c r="M5" s="69"/>
      <c r="N5" s="69"/>
      <c r="O5" s="69"/>
      <c r="P5" s="69"/>
      <c r="Q5" s="69"/>
      <c r="R5" s="69"/>
      <c r="S5" s="69"/>
      <c r="T5" s="69"/>
      <c r="W5" s="15" t="s">
        <v>2</v>
      </c>
      <c r="X5" s="40">
        <f>B6</f>
        <v>4232</v>
      </c>
      <c r="Y5" s="6">
        <f>C6</f>
        <v>4218</v>
      </c>
      <c r="Z5" s="12">
        <f>F6</f>
        <v>6048</v>
      </c>
      <c r="AA5" s="6">
        <f>I6</f>
        <v>6974</v>
      </c>
    </row>
    <row r="6" spans="1:28" ht="12.75">
      <c r="A6" s="4" t="s">
        <v>2</v>
      </c>
      <c r="B6" s="59">
        <v>4232</v>
      </c>
      <c r="C6" s="5">
        <v>4218</v>
      </c>
      <c r="D6" s="41">
        <f>C6-B6</f>
        <v>-14</v>
      </c>
      <c r="E6" s="44">
        <f>D6/B6</f>
        <v>-0.0033081285444234404</v>
      </c>
      <c r="F6" s="5">
        <v>6048</v>
      </c>
      <c r="G6" s="5">
        <f>F6-C6</f>
        <v>1830</v>
      </c>
      <c r="H6" s="49">
        <f>G6/C6</f>
        <v>0.43385490753911804</v>
      </c>
      <c r="I6" s="56">
        <v>6974</v>
      </c>
      <c r="J6" s="5">
        <f>I6-F6</f>
        <v>926</v>
      </c>
      <c r="K6" s="52">
        <f>J6/F6</f>
        <v>0.1531084656084656</v>
      </c>
      <c r="L6" s="70"/>
      <c r="M6" s="70"/>
      <c r="N6" s="70"/>
      <c r="O6" s="70"/>
      <c r="P6" s="70"/>
      <c r="Q6" s="70"/>
      <c r="R6" s="70"/>
      <c r="S6" s="70"/>
      <c r="T6" s="70"/>
      <c r="W6" s="16" t="s">
        <v>7</v>
      </c>
      <c r="X6" s="40">
        <f aca="true" t="shared" si="0" ref="X6:Y8">B8</f>
        <v>1900</v>
      </c>
      <c r="Y6" s="6">
        <f t="shared" si="0"/>
        <v>2105</v>
      </c>
      <c r="Z6" s="12">
        <f>F8</f>
        <v>4372</v>
      </c>
      <c r="AA6" s="6">
        <f>I8</f>
        <v>4992</v>
      </c>
      <c r="AB6" s="21"/>
    </row>
    <row r="7" spans="1:27" ht="12.75">
      <c r="A7" s="4" t="s">
        <v>9</v>
      </c>
      <c r="B7" s="37" t="s">
        <v>10</v>
      </c>
      <c r="C7" s="20" t="s">
        <v>10</v>
      </c>
      <c r="D7" s="37" t="s">
        <v>10</v>
      </c>
      <c r="E7" s="37" t="s">
        <v>10</v>
      </c>
      <c r="F7" s="20">
        <v>1</v>
      </c>
      <c r="G7" s="37" t="s">
        <v>10</v>
      </c>
      <c r="H7" s="20" t="s">
        <v>10</v>
      </c>
      <c r="I7" s="34">
        <v>2</v>
      </c>
      <c r="J7" s="37" t="s">
        <v>10</v>
      </c>
      <c r="K7" s="20" t="s">
        <v>10</v>
      </c>
      <c r="L7" s="71"/>
      <c r="M7" s="71"/>
      <c r="N7" s="71"/>
      <c r="O7" s="71"/>
      <c r="P7" s="71"/>
      <c r="Q7" s="71"/>
      <c r="R7" s="71"/>
      <c r="S7" s="71"/>
      <c r="T7" s="71"/>
      <c r="W7" s="16" t="s">
        <v>3</v>
      </c>
      <c r="X7" s="40">
        <f t="shared" si="0"/>
        <v>2898</v>
      </c>
      <c r="Y7" s="6">
        <f t="shared" si="0"/>
        <v>2984</v>
      </c>
      <c r="Z7" s="12">
        <f>F9</f>
        <v>4970</v>
      </c>
      <c r="AA7" s="6">
        <f>I9</f>
        <v>5727</v>
      </c>
    </row>
    <row r="8" spans="1:27" ht="13.5" thickBot="1">
      <c r="A8" s="23" t="s">
        <v>7</v>
      </c>
      <c r="B8" s="60">
        <v>1900</v>
      </c>
      <c r="C8" s="18">
        <v>2105</v>
      </c>
      <c r="D8" s="42">
        <f>C8-B8</f>
        <v>205</v>
      </c>
      <c r="E8" s="45">
        <f>D8/B8</f>
        <v>0.10789473684210527</v>
      </c>
      <c r="F8" s="18">
        <v>4372</v>
      </c>
      <c r="G8" s="18">
        <f>F8-C8</f>
        <v>2267</v>
      </c>
      <c r="H8" s="50">
        <f>G8/C8</f>
        <v>1.076959619952494</v>
      </c>
      <c r="I8" s="57">
        <f>1192+3800</f>
        <v>4992</v>
      </c>
      <c r="J8" s="18">
        <f>I8-F8</f>
        <v>620</v>
      </c>
      <c r="K8" s="53">
        <f>J8/F8</f>
        <v>0.14181152790484905</v>
      </c>
      <c r="L8" s="72"/>
      <c r="M8" s="72"/>
      <c r="N8" s="72"/>
      <c r="O8" s="72"/>
      <c r="P8" s="72"/>
      <c r="Q8" s="72"/>
      <c r="R8" s="72"/>
      <c r="S8" s="72"/>
      <c r="T8" s="72"/>
      <c r="W8" s="17" t="s">
        <v>4</v>
      </c>
      <c r="X8" s="40">
        <f t="shared" si="0"/>
        <v>864</v>
      </c>
      <c r="Y8" s="6">
        <f t="shared" si="0"/>
        <v>1012</v>
      </c>
      <c r="Z8" s="12">
        <f>F10</f>
        <v>2227</v>
      </c>
      <c r="AA8" s="6">
        <f>I10</f>
        <v>2976</v>
      </c>
    </row>
    <row r="9" spans="1:20" ht="12.75">
      <c r="A9" s="23" t="s">
        <v>3</v>
      </c>
      <c r="B9" s="60">
        <v>2898</v>
      </c>
      <c r="C9" s="18">
        <v>2984</v>
      </c>
      <c r="D9" s="42">
        <f>C9-B9</f>
        <v>86</v>
      </c>
      <c r="E9" s="45">
        <f>D9/B9</f>
        <v>0.029675638371290544</v>
      </c>
      <c r="F9" s="18">
        <v>4970</v>
      </c>
      <c r="G9" s="18">
        <f>F9-C9</f>
        <v>1986</v>
      </c>
      <c r="H9" s="50">
        <f>G9/C9</f>
        <v>0.6655495978552279</v>
      </c>
      <c r="I9" s="57">
        <v>5727</v>
      </c>
      <c r="J9" s="18">
        <f>I9-F9</f>
        <v>757</v>
      </c>
      <c r="K9" s="53">
        <f>J9/F9</f>
        <v>0.15231388329979878</v>
      </c>
      <c r="L9" s="72"/>
      <c r="M9" s="72"/>
      <c r="N9" s="72"/>
      <c r="O9" s="72"/>
      <c r="P9" s="72"/>
      <c r="Q9" s="72"/>
      <c r="R9" s="72"/>
      <c r="S9" s="72"/>
      <c r="T9" s="72"/>
    </row>
    <row r="10" spans="1:20" ht="13.5" thickBot="1">
      <c r="A10" s="24" t="s">
        <v>4</v>
      </c>
      <c r="B10" s="61">
        <v>864</v>
      </c>
      <c r="C10" s="19">
        <v>1012</v>
      </c>
      <c r="D10" s="43">
        <f>C10-B10</f>
        <v>148</v>
      </c>
      <c r="E10" s="46">
        <f>D10/B10</f>
        <v>0.1712962962962963</v>
      </c>
      <c r="F10" s="19">
        <v>2227</v>
      </c>
      <c r="G10" s="19">
        <f>F10-C10</f>
        <v>1215</v>
      </c>
      <c r="H10" s="51">
        <f>G10/C10</f>
        <v>1.2005928853754941</v>
      </c>
      <c r="I10" s="58">
        <v>2976</v>
      </c>
      <c r="J10" s="19">
        <f>I10-F10</f>
        <v>749</v>
      </c>
      <c r="K10" s="53">
        <f>J10/F10</f>
        <v>0.33632689717108216</v>
      </c>
      <c r="L10" s="72"/>
      <c r="M10" s="72"/>
      <c r="N10" s="72"/>
      <c r="O10" s="72"/>
      <c r="P10" s="72"/>
      <c r="Q10" s="72"/>
      <c r="R10" s="72"/>
      <c r="S10" s="72"/>
      <c r="T10" s="72"/>
    </row>
    <row r="11" spans="1:20" ht="12.75">
      <c r="A11" s="2"/>
      <c r="B11" s="2"/>
      <c r="C11" s="14"/>
      <c r="D11" s="14"/>
      <c r="E11" s="47"/>
      <c r="F11" s="14"/>
      <c r="G11" s="14"/>
      <c r="H11" s="47"/>
      <c r="I11" s="14"/>
      <c r="J11" s="14"/>
      <c r="K11" s="54"/>
      <c r="L11" s="73"/>
      <c r="M11" s="73"/>
      <c r="N11" s="73"/>
      <c r="O11" s="73"/>
      <c r="P11" s="73"/>
      <c r="Q11" s="73"/>
      <c r="R11" s="73"/>
      <c r="S11" s="73"/>
      <c r="T11" s="73"/>
    </row>
    <row r="12" spans="1:20" ht="13.5" thickBot="1">
      <c r="A12" s="3" t="s">
        <v>5</v>
      </c>
      <c r="B12" s="38">
        <f>B6+B8+B9+B10</f>
        <v>9894</v>
      </c>
      <c r="C12" s="38">
        <f>C6+C8+C9+C10</f>
        <v>10319</v>
      </c>
      <c r="D12" s="32">
        <f>C12-B12</f>
        <v>425</v>
      </c>
      <c r="E12" s="48">
        <f>D12/B12</f>
        <v>0.0429553264604811</v>
      </c>
      <c r="F12" s="38">
        <f>F6+F7+F8+F9+F10</f>
        <v>17618</v>
      </c>
      <c r="G12" s="32">
        <f>F12-C12</f>
        <v>7299</v>
      </c>
      <c r="H12" s="48">
        <f>G12/C12</f>
        <v>0.7073359821688148</v>
      </c>
      <c r="I12" s="32">
        <f>SUM(I6:I10)</f>
        <v>20671</v>
      </c>
      <c r="J12" s="32">
        <f>I12-F12</f>
        <v>3053</v>
      </c>
      <c r="K12" s="55">
        <f>J12/F12</f>
        <v>0.17328868202974232</v>
      </c>
      <c r="L12" s="74"/>
      <c r="M12" s="74"/>
      <c r="N12" s="74"/>
      <c r="O12" s="74"/>
      <c r="P12" s="74"/>
      <c r="Q12" s="74"/>
      <c r="R12" s="74"/>
      <c r="S12" s="74"/>
      <c r="T12" s="74"/>
    </row>
    <row r="13" spans="1:28" ht="12.75">
      <c r="A13" s="7"/>
      <c r="B13" s="7"/>
      <c r="C13" s="7"/>
      <c r="D13" s="7"/>
      <c r="E13" s="7"/>
      <c r="F13" s="11"/>
      <c r="G13" s="11"/>
      <c r="H13" s="11"/>
      <c r="I13" s="9"/>
      <c r="J13" s="11"/>
      <c r="K13" s="9"/>
      <c r="L13" s="9"/>
      <c r="M13" s="9"/>
      <c r="N13" s="9"/>
      <c r="O13" s="9"/>
      <c r="P13" s="9"/>
      <c r="Q13" s="9"/>
      <c r="R13" s="9"/>
      <c r="S13" s="9"/>
      <c r="T13" s="9"/>
      <c r="U13" s="11"/>
      <c r="V13" s="9"/>
      <c r="W13" s="11"/>
      <c r="X13" s="11"/>
      <c r="Y13" s="11"/>
      <c r="Z13" s="11"/>
      <c r="AA13" s="11"/>
      <c r="AB13" s="11"/>
    </row>
    <row r="14" spans="1:29" ht="12.75">
      <c r="A14" s="7"/>
      <c r="B14" s="7"/>
      <c r="C14" s="7"/>
      <c r="D14" s="7"/>
      <c r="E14" s="7"/>
      <c r="F14" s="9"/>
      <c r="G14" s="9"/>
      <c r="H14" s="9"/>
      <c r="I14" s="11"/>
      <c r="J14" s="9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9"/>
      <c r="V14" s="11"/>
      <c r="W14" s="9"/>
      <c r="X14" s="11"/>
      <c r="Y14" s="11"/>
      <c r="Z14" s="11"/>
      <c r="AA14" s="11"/>
      <c r="AB14" s="11"/>
      <c r="AC14" s="11"/>
    </row>
    <row r="15" spans="1:29" ht="12.75">
      <c r="A15" s="7"/>
      <c r="B15" s="7"/>
      <c r="C15" s="7"/>
      <c r="D15" s="7"/>
      <c r="E15" s="7"/>
      <c r="F15" s="9"/>
      <c r="G15" s="9"/>
      <c r="H15" s="9"/>
      <c r="I15" s="11"/>
      <c r="J15" s="9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9"/>
      <c r="V15" s="11"/>
      <c r="W15" s="9"/>
      <c r="X15" s="11"/>
      <c r="Y15" s="11"/>
      <c r="Z15" s="11"/>
      <c r="AA15" s="11"/>
      <c r="AB15" s="11"/>
      <c r="AC15" s="11"/>
    </row>
    <row r="16" spans="1:29" ht="12.75">
      <c r="A16" s="7"/>
      <c r="B16" s="7"/>
      <c r="C16" s="7"/>
      <c r="D16" s="7"/>
      <c r="E16" s="7"/>
      <c r="F16" s="9"/>
      <c r="G16" s="9"/>
      <c r="H16" s="9"/>
      <c r="I16" s="11"/>
      <c r="J16" s="9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9"/>
      <c r="V16" s="11"/>
      <c r="W16" s="9"/>
      <c r="X16" s="11"/>
      <c r="Y16" s="11"/>
      <c r="Z16" s="11"/>
      <c r="AA16" s="11"/>
      <c r="AB16" s="11"/>
      <c r="AC16" s="11"/>
    </row>
    <row r="17" spans="1:29" ht="12.75">
      <c r="A17" s="7"/>
      <c r="B17" s="7"/>
      <c r="C17" s="7"/>
      <c r="D17" s="7"/>
      <c r="E17" s="7"/>
      <c r="F17" s="9"/>
      <c r="G17" s="9"/>
      <c r="H17" s="9"/>
      <c r="I17" s="11"/>
      <c r="J17" s="9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9"/>
      <c r="V17" s="11"/>
      <c r="W17" s="9"/>
      <c r="X17" s="11"/>
      <c r="Y17" s="11"/>
      <c r="Z17" s="11"/>
      <c r="AA17" s="11"/>
      <c r="AB17" s="11"/>
      <c r="AC17" s="11"/>
    </row>
    <row r="18" spans="1:29" ht="12.75">
      <c r="A18" s="7"/>
      <c r="B18" s="7"/>
      <c r="C18" s="7"/>
      <c r="D18" s="7"/>
      <c r="E18" s="7"/>
      <c r="F18" s="9"/>
      <c r="G18" s="9"/>
      <c r="H18" s="9"/>
      <c r="I18" s="11"/>
      <c r="J18" s="9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9"/>
      <c r="V18" s="11"/>
      <c r="W18" s="9"/>
      <c r="X18" s="11"/>
      <c r="Y18" s="11"/>
      <c r="Z18" s="11"/>
      <c r="AA18" s="11"/>
      <c r="AB18" s="11"/>
      <c r="AC18" s="11"/>
    </row>
    <row r="43" spans="1:10" ht="12.75">
      <c r="A43" s="25"/>
      <c r="B43" s="25"/>
      <c r="C43" s="25"/>
      <c r="D43" s="25"/>
      <c r="E43" s="25"/>
      <c r="F43" s="26"/>
      <c r="G43" s="26"/>
      <c r="H43" s="26"/>
      <c r="I43" s="26"/>
      <c r="J43" s="26"/>
    </row>
    <row r="44" spans="1:20" ht="12.75">
      <c r="A44" s="26"/>
      <c r="B44" s="26"/>
      <c r="C44" s="26"/>
      <c r="D44" s="26"/>
      <c r="E44" s="26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2.75">
      <c r="A45" s="27"/>
      <c r="B45" s="27"/>
      <c r="C45" s="27"/>
      <c r="D45" s="27"/>
      <c r="E45" s="27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1:20" ht="12.75">
      <c r="A46" s="27"/>
      <c r="B46" s="27"/>
      <c r="C46" s="27"/>
      <c r="D46" s="27"/>
      <c r="E46" s="27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12.75">
      <c r="A47" s="27"/>
      <c r="B47" s="27"/>
      <c r="C47" s="27"/>
      <c r="D47" s="27"/>
      <c r="E47" s="27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12.75">
      <c r="A48" s="27"/>
      <c r="B48" s="27"/>
      <c r="C48" s="27"/>
      <c r="D48" s="27"/>
      <c r="E48" s="27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12.75">
      <c r="A49" s="30"/>
      <c r="B49" s="30"/>
      <c r="C49" s="30"/>
      <c r="D49" s="30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</sheetData>
  <sheetProtection/>
  <mergeCells count="7">
    <mergeCell ref="A1:K1"/>
    <mergeCell ref="D3:E3"/>
    <mergeCell ref="D4:E4"/>
    <mergeCell ref="G3:H3"/>
    <mergeCell ref="G4:H4"/>
    <mergeCell ref="J3:K3"/>
    <mergeCell ref="J4:K4"/>
  </mergeCells>
  <printOptions/>
  <pageMargins left="0.75" right="0.75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2010-10-04T07:51:51Z</cp:lastPrinted>
  <dcterms:created xsi:type="dcterms:W3CDTF">2003-04-22T11:29:56Z</dcterms:created>
  <dcterms:modified xsi:type="dcterms:W3CDTF">2010-10-14T10:47:11Z</dcterms:modified>
  <cp:category/>
  <cp:version/>
  <cp:contentType/>
  <cp:contentStatus/>
</cp:coreProperties>
</file>